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782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44525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H137" i="1"/>
  <c r="I137" i="1" s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G87" i="1" s="1"/>
  <c r="F88" i="1"/>
  <c r="E88" i="1"/>
  <c r="E87" i="1" s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H74" i="1"/>
  <c r="G74" i="1"/>
  <c r="F74" i="1"/>
  <c r="E74" i="1"/>
  <c r="D74" i="1"/>
  <c r="C74" i="1"/>
  <c r="C66" i="1"/>
  <c r="H62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I152" i="1"/>
  <c r="H140" i="1"/>
  <c r="I136" i="1"/>
  <c r="H126" i="1"/>
  <c r="H106" i="1"/>
  <c r="H52" i="1"/>
  <c r="H32" i="1"/>
  <c r="C13" i="1"/>
  <c r="H22" i="1"/>
  <c r="I24" i="1"/>
  <c r="I22" i="1" s="1"/>
  <c r="I62" i="1"/>
  <c r="H88" i="1"/>
  <c r="D87" i="1"/>
  <c r="I107" i="1"/>
  <c r="I106" i="1" s="1"/>
  <c r="F87" i="1"/>
  <c r="H148" i="1"/>
  <c r="I66" i="1"/>
  <c r="I74" i="1"/>
  <c r="I78" i="1"/>
  <c r="I92" i="1"/>
  <c r="I88" i="1" s="1"/>
  <c r="C87" i="1"/>
  <c r="H136" i="1"/>
  <c r="I141" i="1"/>
  <c r="I140" i="1" s="1"/>
  <c r="I126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G161" i="1" s="1"/>
  <c r="D13" i="1"/>
  <c r="F13" i="1"/>
  <c r="E13" i="1"/>
  <c r="E161" i="1" s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H87" i="1" l="1"/>
  <c r="F161" i="1"/>
  <c r="D161" i="1"/>
  <c r="C161" i="1"/>
  <c r="I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<sst xmlns="http://schemas.openxmlformats.org/spreadsheetml/2006/main" count="322" uniqueCount="170">
  <si>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</si>
  <si>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</si>
  <si>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</si>
  <si>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</si>
  <si>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</si>
  <si>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</si>
  <si>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</si>
  <si>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</si>
  <si>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</si>
  <si>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</si>
  <si>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</si>
  <si>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</si>
  <si>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</si>
  <si>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</si>
  <si>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</si>
  <si>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</si>
  <si>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</si>
  <si>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</si>
  <si>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</si>
  <si>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</si>
  <si>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</si>
  <si>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</si>
  <si>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</si>
  <si>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</si>
  <si>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</si>
  <si>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</si>
  <si>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</si>
  <si>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</si>
  <si>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</si>
  <si>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</si>
  <si>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</si>
  <si>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</si>
  <si>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</si>
  <si>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</si>
  <si>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</si>
  <si>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</si>
  <si>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</si>
  <si>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</si>
  <si>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</si>
  <si>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</si>
  <si>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</si>
  <si>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</si>
  <si>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</si>
  <si>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</si>
  <si>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</si>
  <si>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</si>
  <si>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</si>
  <si>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</si>
  <si>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</si>
  <si>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</si>
  <si>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</si>
  <si>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</si>
  <si>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</si>
  <si>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</si>
  <si>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</si>
  <si>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</si>
  <si>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</si>
  <si>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</si>
  <si>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</si>
  <si>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</si>
  <si>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</si>
  <si>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</si>
  <si>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</si>
  <si>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</si>
  <si>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</si>
  <si>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</si>
  <si>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</si>
  <si>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</si>
  <si>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</si>
  <si>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</si>
  <si>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</si>
  <si>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</si>
  <si>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</si>
  <si>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</si>
  <si>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</si>
  <si>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</si>
  <si>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</si>
  <si>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</si>
  <si>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</si>
  <si>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</si>
  <si>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</si>
  <si>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</si>
  <si>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</si>
  <si>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</si>
  <si>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</si>
  <si>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</si>
  <si>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</si>
  <si>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</si>
  <si>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</si>
  <si>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</si>
  <si>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</si>
  <si>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</si>
  <si>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</si>
  <si>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</si>
  <si>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</si>
  <si>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</si>
  <si>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</si>
  <si>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</si>
  <si>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</si>
  <si>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</si>
  <si>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</si>
  <si>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</si>
  <si>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</si>
  <si>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</si>
  <si>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</si>
  <si>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</si>
  <si>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</si>
  <si>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</si>
  <si>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</si>
  <si>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</si>
  <si>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</si>
  <si>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</si>
  <si>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</si>
  <si>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</si>
  <si>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</si>
  <si>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</si>
  <si>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</si>
  <si>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</si>
  <si>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</si>
  <si>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</si>
  <si>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</si>
  <si>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</si>
  <si>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</si>
  <si>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</si>
  <si>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</si>
  <si>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</si>
  <si>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</si>
  <si>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</si>
  <si>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</si>
  <si>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</si>
  <si>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</si>
  <si>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</si>
  <si>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</si>
  <si>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</si>
  <si>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</si>
  <si>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</si>
  <si>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</si>
  <si>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</si>
  <si>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</si>
  <si>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</si>
  <si>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</si>
  <si>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</si>
  <si>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</si>
  <si>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</si>
  <si>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</si>
  <si>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</si>
  <si>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</si>
  <si>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</si>
  <si>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</si>
  <si>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</si>
  <si>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</si>
  <si>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</si>
  <si>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</si>
  <si>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</si>
  <si>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</si>
  <si>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</si>
  <si>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</si>
  <si>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</si>
  <si>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</si>
  <si>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</si>
  <si>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</si>
  <si>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</si>
  <si>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</si>
  <si>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</si>
  <si>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</si>
  <si>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</si>
  <si>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</si>
  <si>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</si>
  <si>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PARA EL DESARROLLO INTEGRAL DE LA FAMILIA DEL MUNICIPIO DE VILLAGRAN  GTO</t>
  </si>
  <si>
    <t xml:space="preserve"> DEL 01 DE ENERO DEL 2024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</si>
</sst>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52" sqref="B5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3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9" x14ac:dyDescent="0.2">
      <c r="B5" s="44" t="s">
        <v>31</v>
      </c>
    </row>
    <row r="6" spans="1:9" x14ac:dyDescent="0.2">
      <c r="B6" s="94" t="str">
        <f>B1</f>
        <v>SISTEMA PARA EL DESARROLLO INTEGRAL DE LA FAMILIA DEL MUNICIPIO DE VILLAGRAN  GTO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30 DE SEPTIEMBRE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15835707.209999999</v>
      </c>
      <c r="D13" s="3">
        <f t="shared" ref="D13:I13" si="0">D14+D22+D32+D42+D52+D62+D66+D74+D78</f>
        <v>1391000</v>
      </c>
      <c r="E13" s="3">
        <f t="shared" si="0"/>
        <v>563000</v>
      </c>
      <c r="F13" s="3">
        <f t="shared" si="0"/>
        <v>0</v>
      </c>
      <c r="G13" s="3">
        <f t="shared" si="0"/>
        <v>0</v>
      </c>
      <c r="H13" s="3">
        <f t="shared" si="0"/>
        <v>828000</v>
      </c>
      <c r="I13" s="3">
        <f t="shared" si="0"/>
        <v>16663707.209999999</v>
      </c>
    </row>
    <row r="14" spans="1:9" x14ac:dyDescent="0.2">
      <c r="B14" s="17" t="s">
        <v>45</v>
      </c>
      <c r="C14" s="3">
        <f>SUM(C15:C21)</f>
        <v>11927185.299999999</v>
      </c>
      <c r="D14" s="3">
        <f t="shared" ref="D14:I14" si="1">SUM(D15:D21)</f>
        <v>1056000</v>
      </c>
      <c r="E14" s="3">
        <f t="shared" si="1"/>
        <v>50000</v>
      </c>
      <c r="F14" s="3">
        <f t="shared" si="1"/>
        <v>0</v>
      </c>
      <c r="G14" s="3">
        <f t="shared" si="1"/>
        <v>0</v>
      </c>
      <c r="H14" s="3">
        <f t="shared" si="1"/>
        <v>1006000</v>
      </c>
      <c r="I14" s="3">
        <f t="shared" si="1"/>
        <v>12933185.299999999</v>
      </c>
    </row>
    <row r="15" spans="1:9" x14ac:dyDescent="0.2">
      <c r="B15" s="16" t="s">
        <v>46</v>
      </c>
      <c r="C15" s="4">
        <v>6474488.9199999999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6474488.9199999999</v>
      </c>
    </row>
    <row r="16" spans="1:9" x14ac:dyDescent="0.2">
      <c r="B16" s="16" t="s">
        <v>47</v>
      </c>
      <c r="C16" s="4">
        <v>479366.78</v>
      </c>
      <c r="D16" s="4">
        <v>180000</v>
      </c>
      <c r="E16" s="4">
        <v>0</v>
      </c>
      <c r="F16" s="4">
        <v>0</v>
      </c>
      <c r="G16" s="4">
        <v>0</v>
      </c>
      <c r="H16" s="4">
        <f t="shared" ref="H16:H21" si="2">D16+F16-E16-G16</f>
        <v>180000</v>
      </c>
      <c r="I16" s="4">
        <f t="shared" ref="I16:I21" si="3">C16+H16</f>
        <v>659366.78</v>
      </c>
    </row>
    <row r="17" spans="2:9" x14ac:dyDescent="0.2">
      <c r="B17" s="16" t="s">
        <v>48</v>
      </c>
      <c r="C17" s="4">
        <v>1573670.91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1573670.91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3349658.69</v>
      </c>
      <c r="D19" s="4">
        <v>876000</v>
      </c>
      <c r="E19" s="4">
        <v>20000</v>
      </c>
      <c r="F19" s="4">
        <v>0</v>
      </c>
      <c r="G19" s="4">
        <v>0</v>
      </c>
      <c r="H19" s="4">
        <f t="shared" si="2"/>
        <v>856000</v>
      </c>
      <c r="I19" s="4">
        <f t="shared" si="3"/>
        <v>4205658.6899999995</v>
      </c>
    </row>
    <row r="20" spans="2:9" x14ac:dyDescent="0.2">
      <c r="B20" s="16" t="s">
        <v>51</v>
      </c>
      <c r="C20" s="4">
        <v>50000</v>
      </c>
      <c r="D20" s="4">
        <v>0</v>
      </c>
      <c r="E20" s="4">
        <v>30000</v>
      </c>
      <c r="F20" s="4">
        <v>0</v>
      </c>
      <c r="G20" s="4">
        <v>0</v>
      </c>
      <c r="H20" s="4">
        <f t="shared" si="2"/>
        <v>-30000</v>
      </c>
      <c r="I20" s="4">
        <f t="shared" si="3"/>
        <v>20000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1596800</v>
      </c>
      <c r="D22" s="3">
        <f t="shared" ref="D22:I22" si="4">SUM(D23:D31)</f>
        <v>0</v>
      </c>
      <c r="E22" s="3">
        <f t="shared" si="4"/>
        <v>43000</v>
      </c>
      <c r="F22" s="3">
        <f t="shared" si="4"/>
        <v>0</v>
      </c>
      <c r="G22" s="3">
        <f t="shared" si="4"/>
        <v>0</v>
      </c>
      <c r="H22" s="3">
        <f t="shared" si="4"/>
        <v>-43000</v>
      </c>
      <c r="I22" s="3">
        <f t="shared" si="4"/>
        <v>1553800</v>
      </c>
    </row>
    <row r="23" spans="2:9" x14ac:dyDescent="0.2">
      <c r="B23" s="16" t="s">
        <v>54</v>
      </c>
      <c r="C23" s="4">
        <v>322300</v>
      </c>
      <c r="D23" s="4">
        <v>0</v>
      </c>
      <c r="E23" s="4">
        <v>20000</v>
      </c>
      <c r="F23" s="4">
        <v>0</v>
      </c>
      <c r="G23" s="4">
        <v>0</v>
      </c>
      <c r="H23" s="4">
        <f t="shared" ref="H23:H31" si="5">D23+F23-E23-G23</f>
        <v>-20000</v>
      </c>
      <c r="I23" s="4">
        <f t="shared" ref="I23:I31" si="6">C23+H23</f>
        <v>302300</v>
      </c>
    </row>
    <row r="24" spans="2:9" x14ac:dyDescent="0.2">
      <c r="B24" s="16" t="s">
        <v>55</v>
      </c>
      <c r="C24" s="4">
        <v>310500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310500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90000</v>
      </c>
      <c r="D26" s="4">
        <v>0</v>
      </c>
      <c r="E26" s="4">
        <v>20000</v>
      </c>
      <c r="F26" s="4">
        <v>0</v>
      </c>
      <c r="G26" s="4">
        <v>0</v>
      </c>
      <c r="H26" s="4">
        <f t="shared" si="5"/>
        <v>-20000</v>
      </c>
      <c r="I26" s="4">
        <f t="shared" si="6"/>
        <v>70000</v>
      </c>
    </row>
    <row r="27" spans="2:9" x14ac:dyDescent="0.2">
      <c r="B27" s="16" t="s">
        <v>58</v>
      </c>
      <c r="C27" s="4">
        <v>216000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216000</v>
      </c>
    </row>
    <row r="28" spans="2:9" x14ac:dyDescent="0.2">
      <c r="B28" s="16" t="s">
        <v>59</v>
      </c>
      <c r="C28" s="4">
        <v>653000</v>
      </c>
      <c r="D28" s="4">
        <v>0</v>
      </c>
      <c r="E28" s="4">
        <v>3000</v>
      </c>
      <c r="F28" s="4">
        <v>0</v>
      </c>
      <c r="G28" s="4">
        <v>0</v>
      </c>
      <c r="H28" s="4">
        <f t="shared" si="5"/>
        <v>-3000</v>
      </c>
      <c r="I28" s="4">
        <f t="shared" si="6"/>
        <v>650000</v>
      </c>
    </row>
    <row r="29" spans="2:9" x14ac:dyDescent="0.2">
      <c r="B29" s="16" t="s">
        <v>60</v>
      </c>
      <c r="C29" s="4">
        <v>1000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1000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4000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4000</v>
      </c>
    </row>
    <row r="32" spans="2:9" x14ac:dyDescent="0.2">
      <c r="B32" s="17" t="s">
        <v>63</v>
      </c>
      <c r="C32" s="3">
        <f>SUM(C33:C41)</f>
        <v>1741721.91</v>
      </c>
      <c r="D32" s="3">
        <f t="shared" ref="D32:I32" si="7">SUM(D33:D41)</f>
        <v>330000</v>
      </c>
      <c r="E32" s="3">
        <f t="shared" si="7"/>
        <v>365000</v>
      </c>
      <c r="F32" s="3">
        <f t="shared" si="7"/>
        <v>0</v>
      </c>
      <c r="G32" s="3">
        <f t="shared" si="7"/>
        <v>0</v>
      </c>
      <c r="H32" s="3">
        <f t="shared" si="7"/>
        <v>-35000</v>
      </c>
      <c r="I32" s="3">
        <f t="shared" si="7"/>
        <v>1706721.91</v>
      </c>
    </row>
    <row r="33" spans="2:9" x14ac:dyDescent="0.2">
      <c r="B33" s="16" t="s">
        <v>64</v>
      </c>
      <c r="C33" s="4">
        <v>150846.5</v>
      </c>
      <c r="D33" s="4">
        <v>45000</v>
      </c>
      <c r="E33" s="4">
        <v>0</v>
      </c>
      <c r="F33" s="4">
        <v>0</v>
      </c>
      <c r="G33" s="4">
        <v>0</v>
      </c>
      <c r="H33" s="4">
        <f t="shared" ref="H33:H41" si="8">D33+F33-E33-G33</f>
        <v>45000</v>
      </c>
      <c r="I33" s="4">
        <f t="shared" ref="I33:I41" si="9">C33+H33</f>
        <v>195846.5</v>
      </c>
    </row>
    <row r="34" spans="2:9" x14ac:dyDescent="0.2">
      <c r="B34" s="16" t="s">
        <v>65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0</v>
      </c>
    </row>
    <row r="35" spans="2:9" x14ac:dyDescent="0.2">
      <c r="B35" s="16" t="s">
        <v>66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0</v>
      </c>
    </row>
    <row r="36" spans="2:9" x14ac:dyDescent="0.2">
      <c r="B36" s="16" t="s">
        <v>67</v>
      </c>
      <c r="C36" s="4">
        <v>83000</v>
      </c>
      <c r="D36" s="4">
        <v>35000</v>
      </c>
      <c r="E36" s="4">
        <v>0</v>
      </c>
      <c r="F36" s="4">
        <v>0</v>
      </c>
      <c r="G36" s="4">
        <v>0</v>
      </c>
      <c r="H36" s="4">
        <f t="shared" si="8"/>
        <v>35000</v>
      </c>
      <c r="I36" s="4">
        <f t="shared" si="9"/>
        <v>118000</v>
      </c>
    </row>
    <row r="37" spans="2:9" x14ac:dyDescent="0.2">
      <c r="B37" s="16" t="s">
        <v>68</v>
      </c>
      <c r="C37" s="4">
        <v>353003</v>
      </c>
      <c r="D37" s="4">
        <v>250000</v>
      </c>
      <c r="E37" s="4">
        <v>15000</v>
      </c>
      <c r="F37" s="4">
        <v>0</v>
      </c>
      <c r="G37" s="4">
        <v>0</v>
      </c>
      <c r="H37" s="4">
        <f t="shared" si="8"/>
        <v>235000</v>
      </c>
      <c r="I37" s="4">
        <f t="shared" si="9"/>
        <v>588003</v>
      </c>
    </row>
    <row r="38" spans="2:9" x14ac:dyDescent="0.2">
      <c r="B38" s="16" t="s">
        <v>69</v>
      </c>
      <c r="C38" s="4">
        <v>5000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5000</v>
      </c>
    </row>
    <row r="39" spans="2:9" x14ac:dyDescent="0.2">
      <c r="B39" s="16" t="s">
        <v>70</v>
      </c>
      <c r="C39" s="4">
        <v>10000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10000</v>
      </c>
    </row>
    <row r="40" spans="2:9" x14ac:dyDescent="0.2">
      <c r="B40" s="16" t="s">
        <v>71</v>
      </c>
      <c r="C40" s="4">
        <v>966646.59</v>
      </c>
      <c r="D40" s="4">
        <v>0</v>
      </c>
      <c r="E40" s="4">
        <v>350000</v>
      </c>
      <c r="F40" s="4">
        <v>0</v>
      </c>
      <c r="G40" s="4">
        <v>0</v>
      </c>
      <c r="H40" s="4">
        <f t="shared" si="8"/>
        <v>-350000</v>
      </c>
      <c r="I40" s="4">
        <f t="shared" si="9"/>
        <v>616646.59</v>
      </c>
    </row>
    <row r="41" spans="2:9" x14ac:dyDescent="0.2">
      <c r="B41" s="16" t="s">
        <v>72</v>
      </c>
      <c r="C41" s="4">
        <v>173225.82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173225.82</v>
      </c>
    </row>
    <row r="42" spans="2:9" x14ac:dyDescent="0.2">
      <c r="B42" s="17" t="s">
        <v>73</v>
      </c>
      <c r="C42" s="3">
        <f>SUM(C43:C51)</f>
        <v>500000</v>
      </c>
      <c r="D42" s="3">
        <f t="shared" ref="D42:I42" si="10">SUM(D43:D51)</f>
        <v>0</v>
      </c>
      <c r="E42" s="3">
        <f t="shared" si="10"/>
        <v>100000</v>
      </c>
      <c r="F42" s="3">
        <f t="shared" si="10"/>
        <v>0</v>
      </c>
      <c r="G42" s="3">
        <f t="shared" si="10"/>
        <v>0</v>
      </c>
      <c r="H42" s="3">
        <f t="shared" si="10"/>
        <v>-100000</v>
      </c>
      <c r="I42" s="3">
        <f t="shared" si="10"/>
        <v>400000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500000</v>
      </c>
      <c r="D46" s="4">
        <v>0</v>
      </c>
      <c r="E46" s="4">
        <v>100000</v>
      </c>
      <c r="F46" s="4">
        <v>0</v>
      </c>
      <c r="G46" s="4">
        <v>0</v>
      </c>
      <c r="H46" s="4">
        <f t="shared" si="11"/>
        <v>-100000</v>
      </c>
      <c r="I46" s="4">
        <f t="shared" si="12"/>
        <v>400000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55000</v>
      </c>
      <c r="D52" s="3">
        <f t="shared" ref="D52:I52" si="13">SUM(D53:D61)</f>
        <v>5000</v>
      </c>
      <c r="E52" s="3">
        <f t="shared" si="13"/>
        <v>5000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55000</v>
      </c>
    </row>
    <row r="53" spans="2:9" x14ac:dyDescent="0.2">
      <c r="B53" s="16" t="s">
        <v>84</v>
      </c>
      <c r="C53" s="4">
        <v>40000</v>
      </c>
      <c r="D53" s="4">
        <v>5000</v>
      </c>
      <c r="E53" s="4">
        <v>0</v>
      </c>
      <c r="F53" s="4">
        <v>0</v>
      </c>
      <c r="G53" s="4">
        <v>0</v>
      </c>
      <c r="H53" s="4">
        <f t="shared" ref="H53:H61" si="14">D53+F53-E53-G53</f>
        <v>5000</v>
      </c>
      <c r="I53" s="4">
        <f t="shared" ref="I53:I61" si="15">C53+H53</f>
        <v>45000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0</v>
      </c>
    </row>
    <row r="55" spans="2:9" x14ac:dyDescent="0.2">
      <c r="B55" s="16" t="s">
        <v>86</v>
      </c>
      <c r="C55" s="4">
        <v>15000</v>
      </c>
      <c r="D55" s="4">
        <v>0</v>
      </c>
      <c r="E55" s="4">
        <v>5000</v>
      </c>
      <c r="F55" s="4">
        <v>0</v>
      </c>
      <c r="G55" s="4">
        <v>0</v>
      </c>
      <c r="H55" s="4">
        <f t="shared" si="14"/>
        <v>-5000</v>
      </c>
      <c r="I55" s="4">
        <f t="shared" si="15"/>
        <v>10000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0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0</v>
      </c>
    </row>
    <row r="78" spans="2:9" x14ac:dyDescent="0.2">
      <c r="B78" s="17" t="s">
        <v>109</v>
      </c>
      <c r="C78" s="3">
        <f>SUM(C79:C85)</f>
        <v>15000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15000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15000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15000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15835707.209999999</v>
      </c>
      <c r="D161" s="6">
        <f t="shared" ref="D161:I161" si="106">D87+D13</f>
        <v>1391000</v>
      </c>
      <c r="E161" s="6">
        <f t="shared" si="106"/>
        <v>563000</v>
      </c>
      <c r="F161" s="6">
        <f t="shared" si="106"/>
        <v>0</v>
      </c>
      <c r="G161" s="6">
        <f t="shared" si="106"/>
        <v>0</v>
      </c>
      <c r="H161" s="6">
        <f t="shared" si="106"/>
        <v>828000</v>
      </c>
      <c r="I161" s="6">
        <f t="shared" si="106"/>
        <v>16663707.209999999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SISTEMA PARA EL DESARROLLO INTEGRAL DE LA FAMILIA DEL MUNICIPIO DE VILLAGRAN  GTO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VILLAGRAN 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Contabilidad Dif</cp:lastModifiedBy>
  <cp:revision/>
  <dcterms:created xsi:type="dcterms:W3CDTF">2024-03-15T21:50:03Z</dcterms:created>
  <dcterms:modified xsi:type="dcterms:W3CDTF">2024-10-08T15:29:12Z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