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77347\OneDrive\Escritorio\1ER INFORME ENERO-MARZO 2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<sst xmlns="http://schemas.openxmlformats.org/spreadsheetml/2006/main" count="27" uniqueCount="27">
  <si>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</si>
  <si>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</si>
  <si>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</si>
  <si>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</si>
  <si>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</si>
  <si>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</si>
  <si>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</si>
  <si>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</si>
  <si>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</si>
  <si>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</si>
  <si>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</si>
  <si>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</si>
  <si>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</si>
  <si>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</si>
  <si>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</si>
  <si>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</si>
  <si>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</si>
  <si>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</si>
  <si>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</si>
  <si>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</si>
  <si>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</si>
  <si>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</si>
  <si>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</si>
  <si>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</si>
  <si>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</si>
  <si>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</si>
  <si>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Villagrán, Gto.
Estado Analítico del Activo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</si>
</sst>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3" borderId="1" xfId="8" applyFont="1" applyFill="1" applyBorder="1" applyAlignment="1" applyProtection="1">
      <alignment horizontal="center" vertical="center" wrapText="1"/>
      <protection locked="0"/>
    </xf>
    <xf numFmtId="0" fontId="2" fillId="3" borderId="2" xfId="8" applyFont="1" applyFill="1" applyBorder="1" applyAlignment="1" applyProtection="1">
      <alignment horizontal="center" vertical="center" wrapText="1"/>
      <protection locked="0"/>
    </xf>
    <xf numFmtId="0" fontId="2" fillId="3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594693</xdr:colOff>
      <xdr:row>0</xdr:row>
      <xdr:rowOff>605118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585168" cy="6051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1152525</xdr:colOff>
      <xdr:row>44</xdr:row>
      <xdr:rowOff>78468</xdr:rowOff>
    </xdr:to>
    <xdr:grpSp>
      <xdr:nvGrpSpPr>
        <xdr:cNvPr id="10" name="22 Grup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pSpPr/>
      </xdr:nvGrpSpPr>
      <xdr:grpSpPr>
        <a:xfrm>
          <a:off x="0" y="5295900"/>
          <a:ext cx="9677400" cy="1631043"/>
          <a:chOff x="-638401" y="4285386"/>
          <a:chExt cx="7544738" cy="1032545"/>
        </a:xfrm>
      </xdr:grpSpPr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/>
        </xdr:nvSpPr>
        <xdr:spPr>
          <a:xfrm>
            <a:off x="-638401" y="4331666"/>
            <a:ext cx="3533275" cy="98626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SINDICO MUNICIPAL </a:t>
            </a:r>
          </a:p>
          <a:p>
            <a:pPr algn="ctr"/>
            <a:r>
              <a:rPr lang="es-MX" sz="1000" b="1"/>
              <a:t>C. CARMEN DE LOURDES</a:t>
            </a:r>
            <a:r>
              <a:rPr lang="es-MX" sz="1000" b="1" baseline="0"/>
              <a:t> MIRANDA VARGAS</a:t>
            </a:r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 baseline="0"/>
          </a:p>
          <a:p>
            <a:pPr algn="ctr"/>
            <a:endParaRPr lang="es-MX" sz="1000" b="1"/>
          </a:p>
          <a:p>
            <a:pPr algn="ctr"/>
            <a:endParaRPr lang="es-MX" sz="1000" b="1"/>
          </a:p>
        </xdr:txBody>
      </xdr:sp>
      <xdr:sp macro="" textlink="">
        <xdr:nvSpPr>
          <xdr:cNvPr id="12" name="12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3399627" y="4368408"/>
            <a:ext cx="3506710" cy="25662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/>
              <a:t>TESORERO MUNICIPAL</a:t>
            </a:r>
          </a:p>
          <a:p>
            <a:pPr algn="ctr"/>
            <a:r>
              <a:rPr lang="es-MX" sz="1000" b="1"/>
              <a:t>LIC. </a:t>
            </a:r>
            <a:r>
              <a:rPr lang="es-MX" sz="1000" b="1" baseline="0"/>
              <a:t> JESUS EDUARDO ALANIS MOSQUEDA</a:t>
            </a:r>
            <a:endParaRPr lang="es-MX" sz="1000" b="1"/>
          </a:p>
        </xdr:txBody>
      </xdr:sp>
      <xdr:cxnSp macro="">
        <xdr:nvCxnSpPr>
          <xdr:cNvPr id="13" name="5 Conector rec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394926" y="4285386"/>
            <a:ext cx="172819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20 Conector recto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4279717" y="4392533"/>
            <a:ext cx="172819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3" zoomScaleNormal="100" workbookViewId="0">
      <selection activeCell="C41" sqref="C4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4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312454347.51999998</v>
      </c>
      <c r="C3" s="8">
        <f t="shared" ref="C3:F3" si="0">C4+C12</f>
        <v>228737690.54999998</v>
      </c>
      <c r="D3" s="8">
        <f t="shared" si="0"/>
        <v>203440638.78</v>
      </c>
      <c r="E3" s="8">
        <f t="shared" si="0"/>
        <v>337751399.28999996</v>
      </c>
      <c r="F3" s="8">
        <f t="shared" si="0"/>
        <v>25297051.769999966</v>
      </c>
    </row>
    <row r="4" spans="1:6" x14ac:dyDescent="0.2">
      <c r="A4" s="5" t="s">
        <v>4</v>
      </c>
      <c r="B4" s="8">
        <f>SUM(B5:B11)</f>
        <v>48594180.439999998</v>
      </c>
      <c r="C4" s="8">
        <f>SUM(C5:C11)</f>
        <v>213732489.95999998</v>
      </c>
      <c r="D4" s="8">
        <f>SUM(D5:D11)</f>
        <v>203198875.56999999</v>
      </c>
      <c r="E4" s="8">
        <f>SUM(E5:E11)</f>
        <v>59127794.829999983</v>
      </c>
      <c r="F4" s="8">
        <f>SUM(F5:F11)</f>
        <v>10533614.389999986</v>
      </c>
    </row>
    <row r="5" spans="1:6" x14ac:dyDescent="0.2">
      <c r="A5" s="6" t="s">
        <v>5</v>
      </c>
      <c r="B5" s="9">
        <v>15021039.68</v>
      </c>
      <c r="C5" s="9">
        <v>125815355.09999999</v>
      </c>
      <c r="D5" s="9">
        <v>112825164.28</v>
      </c>
      <c r="E5" s="9">
        <f>B5+C5-D5</f>
        <v>28011230.5</v>
      </c>
      <c r="F5" s="9">
        <f t="shared" ref="F5:F11" si="1">E5-B5</f>
        <v>12990190.82</v>
      </c>
    </row>
    <row r="6" spans="1:6" x14ac:dyDescent="0.2">
      <c r="A6" s="6" t="s">
        <v>6</v>
      </c>
      <c r="B6" s="9">
        <v>12553612.43</v>
      </c>
      <c r="C6" s="9">
        <v>86513077.549999997</v>
      </c>
      <c r="D6" s="9">
        <v>83307923.480000004</v>
      </c>
      <c r="E6" s="9">
        <f t="shared" ref="E6:E11" si="2">B6+C6-D6</f>
        <v>15758766.499999985</v>
      </c>
      <c r="F6" s="9">
        <f t="shared" si="1"/>
        <v>3205154.0699999854</v>
      </c>
    </row>
    <row r="7" spans="1:6" x14ac:dyDescent="0.2">
      <c r="A7" s="6" t="s">
        <v>7</v>
      </c>
      <c r="B7" s="9">
        <v>21019528.329999998</v>
      </c>
      <c r="C7" s="9">
        <v>1404057.31</v>
      </c>
      <c r="D7" s="9">
        <v>7065787.8099999996</v>
      </c>
      <c r="E7" s="9">
        <f t="shared" si="2"/>
        <v>15357797.829999998</v>
      </c>
      <c r="F7" s="9">
        <f t="shared" si="1"/>
        <v>-5661730.5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263860167.07999998</v>
      </c>
      <c r="C12" s="8">
        <f>SUM(C13:C21)</f>
        <v>15005200.59</v>
      </c>
      <c r="D12" s="8">
        <f>SUM(D13:D21)</f>
        <v>241763.21</v>
      </c>
      <c r="E12" s="8">
        <f>SUM(E13:E21)</f>
        <v>278623604.45999998</v>
      </c>
      <c r="F12" s="8">
        <f>SUM(F13:F21)</f>
        <v>14763437.37999998</v>
      </c>
    </row>
    <row r="13" spans="1:6" x14ac:dyDescent="0.2">
      <c r="A13" s="6" t="s">
        <v>11</v>
      </c>
      <c r="B13" s="9">
        <v>-1391463.15</v>
      </c>
      <c r="C13" s="9">
        <v>0</v>
      </c>
      <c r="D13" s="9">
        <v>0</v>
      </c>
      <c r="E13" s="9">
        <f>B13+C13-D13</f>
        <v>-1391463.15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251208881.47999999</v>
      </c>
      <c r="C15" s="10">
        <v>14817560.699999999</v>
      </c>
      <c r="D15" s="10">
        <v>241763.21</v>
      </c>
      <c r="E15" s="10">
        <f t="shared" si="4"/>
        <v>265784678.96999997</v>
      </c>
      <c r="F15" s="10">
        <f t="shared" si="3"/>
        <v>14575797.48999998</v>
      </c>
    </row>
    <row r="16" spans="1:6" x14ac:dyDescent="0.2">
      <c r="A16" s="6" t="s">
        <v>14</v>
      </c>
      <c r="B16" s="9">
        <v>49019709.649999999</v>
      </c>
      <c r="C16" s="9">
        <v>187639.89</v>
      </c>
      <c r="D16" s="9">
        <v>0</v>
      </c>
      <c r="E16" s="9">
        <f t="shared" si="4"/>
        <v>49207349.539999999</v>
      </c>
      <c r="F16" s="9">
        <f t="shared" si="3"/>
        <v>187639.8900000006</v>
      </c>
    </row>
    <row r="17" spans="1:6" x14ac:dyDescent="0.2">
      <c r="A17" s="6" t="s">
        <v>15</v>
      </c>
      <c r="B17" s="9">
        <v>594695.61</v>
      </c>
      <c r="C17" s="9">
        <v>0</v>
      </c>
      <c r="D17" s="9">
        <v>0</v>
      </c>
      <c r="E17" s="9">
        <f t="shared" si="4"/>
        <v>594695.61</v>
      </c>
      <c r="F17" s="9">
        <f t="shared" si="3"/>
        <v>0</v>
      </c>
    </row>
    <row r="18" spans="1:6" x14ac:dyDescent="0.2">
      <c r="A18" s="6" t="s">
        <v>16</v>
      </c>
      <c r="B18" s="9">
        <v>-36690614.259999998</v>
      </c>
      <c r="C18" s="9">
        <v>0</v>
      </c>
      <c r="D18" s="9">
        <v>0</v>
      </c>
      <c r="E18" s="9">
        <f t="shared" si="4"/>
        <v>-36690614.259999998</v>
      </c>
      <c r="F18" s="9">
        <f t="shared" si="3"/>
        <v>0</v>
      </c>
    </row>
    <row r="19" spans="1:6" x14ac:dyDescent="0.2">
      <c r="A19" s="6" t="s">
        <v>17</v>
      </c>
      <c r="B19" s="9">
        <v>1118957.75</v>
      </c>
      <c r="C19" s="9">
        <v>0</v>
      </c>
      <c r="D19" s="9">
        <v>0</v>
      </c>
      <c r="E19" s="9">
        <f t="shared" si="4"/>
        <v>1118957.75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100077347</cp:lastModifiedBy>
  <cp:lastPrinted>2023-05-01T23:32:55Z</cp:lastPrinted>
  <dcterms:created xsi:type="dcterms:W3CDTF">2014-02-09T04:04:15Z</dcterms:created>
  <dcterms:modified xsi:type="dcterms:W3CDTF">2023-05-01T23:33:01Z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