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77347\OneDrive\Escritorio\1ER INFORME ENERO-MARZO 23\SIRE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F46" i="5" s="1"/>
  <c r="E42" i="5"/>
  <c r="F35" i="5"/>
  <c r="E35" i="5"/>
  <c r="E46" i="5" s="1"/>
  <c r="E48" i="5" s="1"/>
  <c r="F30" i="5"/>
  <c r="E30" i="5"/>
  <c r="C26" i="5"/>
  <c r="B26" i="5"/>
  <c r="B28" i="5" s="1"/>
  <c r="F24" i="5"/>
  <c r="F26" i="5" s="1"/>
  <c r="E24" i="5"/>
  <c r="E26" i="5" s="1"/>
  <c r="F14" i="5"/>
  <c r="E14" i="5"/>
  <c r="C13" i="5"/>
  <c r="C28" i="5" s="1"/>
  <c r="B13" i="5"/>
  <c r="F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<sst xmlns="http://schemas.openxmlformats.org/spreadsheetml/2006/main" count="62" uniqueCount="61">
  <si>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</si>
  <si>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</si>
  <si>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</si>
  <si>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</si>
  <si>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</si>
  <si>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</si>
  <si>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</si>
  <si>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</si>
  <si>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</si>
  <si>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</si>
  <si>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</si>
  <si>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</si>
  <si>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</si>
  <si>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</si>
  <si>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</si>
  <si>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</si>
  <si>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</si>
  <si>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</si>
  <si>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</si>
  <si>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</si>
  <si>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</si>
  <si>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</si>
  <si>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</si>
  <si>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</si>
  <si>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</si>
  <si>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</si>
  <si>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</si>
  <si>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</si>
  <si>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</si>
  <si>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</si>
  <si>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</si>
  <si>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</si>
  <si>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</si>
  <si>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</si>
  <si>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</si>
  <si>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</si>
  <si>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</si>
  <si>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</si>
  <si>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</si>
  <si>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</si>
  <si>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</si>
  <si>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</si>
  <si>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</si>
  <si>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</si>
  <si>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</si>
  <si>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</si>
  <si>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</si>
  <si>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</si>
  <si>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</si>
  <si>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</si>
  <si>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</si>
  <si>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</si>
  <si>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</si>
  <si>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</si>
  <si>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</si>
  <si>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</si>
  <si>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</si>
  <si>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</si>
  <si>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</si>
  <si>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</si>
  <si>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Villagrán, Gto.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</si>
</sst>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3" borderId="3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 applyProtection="1">
      <alignment horizontal="center" vertical="center" wrapText="1"/>
      <protection locked="0"/>
    </xf>
    <xf numFmtId="0" fontId="3" fillId="3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619124</xdr:colOff>
      <xdr:row>0</xdr:row>
      <xdr:rowOff>561975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124" cy="5619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14024</xdr:rowOff>
    </xdr:from>
    <xdr:to>
      <xdr:col>5</xdr:col>
      <xdr:colOff>600075</xdr:colOff>
      <xdr:row>60</xdr:row>
      <xdr:rowOff>11796</xdr:rowOff>
    </xdr:to>
    <xdr:grpSp>
      <xdr:nvGrpSpPr>
        <xdr:cNvPr id="22" name="22 Grup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47625" y="8891324"/>
          <a:ext cx="10334625" cy="569272"/>
          <a:chOff x="-638401" y="4285386"/>
          <a:chExt cx="7544738" cy="1032545"/>
        </a:xfrm>
      </xdr:grpSpPr>
      <xdr:sp macro="" textlink="">
        <xdr:nvSpPr>
          <xdr:cNvPr id="23" name="10 CuadroTexto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/>
              <a:t>SINDICO MUNICIPAL </a:t>
            </a:r>
          </a:p>
          <a:p>
            <a:pPr algn="ctr"/>
            <a:r>
              <a:rPr lang="es-MX" sz="1000"/>
              <a:t>C. CARMEN DE LOURDES</a:t>
            </a:r>
            <a:r>
              <a:rPr lang="es-MX" sz="1000" baseline="0"/>
              <a:t> MIRANDA VARGAS</a:t>
            </a:r>
          </a:p>
          <a:p>
            <a:pPr algn="ctr"/>
            <a:endParaRPr lang="es-MX" sz="1000" baseline="0"/>
          </a:p>
          <a:p>
            <a:pPr algn="ctr"/>
            <a:endParaRPr lang="es-MX" sz="1000" baseline="0"/>
          </a:p>
          <a:p>
            <a:pPr algn="ctr"/>
            <a:endParaRPr lang="es-MX" sz="1000" baseline="0"/>
          </a:p>
          <a:p>
            <a:pPr algn="ctr"/>
            <a:endParaRPr lang="es-MX" sz="1000" baseline="0"/>
          </a:p>
          <a:p>
            <a:pPr algn="ctr"/>
            <a:endParaRPr lang="es-MX" sz="1000" baseline="0"/>
          </a:p>
          <a:p>
            <a:pPr algn="ctr"/>
            <a:endParaRPr lang="es-MX" sz="1000"/>
          </a:p>
          <a:p>
            <a:pPr algn="ctr"/>
            <a:endParaRPr lang="es-MX" sz="1000"/>
          </a:p>
        </xdr:txBody>
      </xdr:sp>
      <xdr:sp macro="" textlink="">
        <xdr:nvSpPr>
          <xdr:cNvPr id="24" name="12 CuadroTexto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7696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/>
              <a:t>TESORERO MUNICIPAL</a:t>
            </a:r>
          </a:p>
          <a:p>
            <a:pPr algn="ctr"/>
            <a:r>
              <a:rPr lang="es-MX" sz="1000"/>
              <a:t>LIC. </a:t>
            </a:r>
            <a:r>
              <a:rPr lang="es-MX" sz="1000" baseline="0"/>
              <a:t> JESUS EDUARDO ALANIS MOSQUEDA</a:t>
            </a:r>
            <a:endParaRPr lang="es-MX" sz="1000"/>
          </a:p>
        </xdr:txBody>
      </xdr:sp>
      <xdr:cxnSp macro="">
        <xdr:nvCxnSpPr>
          <xdr:cNvPr id="25" name="5 Conector recto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0 Conector recto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00" workbookViewId="0">
      <selection activeCell="D52" sqref="D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28011230.5</v>
      </c>
      <c r="C5" s="23">
        <v>15048672.67</v>
      </c>
      <c r="D5" s="9" t="s">
        <v>36</v>
      </c>
      <c r="E5" s="23">
        <v>16919534.07</v>
      </c>
      <c r="F5" s="24">
        <v>21037199.699999999</v>
      </c>
    </row>
    <row r="6" spans="1:6" x14ac:dyDescent="0.2">
      <c r="A6" s="9" t="s">
        <v>23</v>
      </c>
      <c r="B6" s="23">
        <v>15758766.5</v>
      </c>
      <c r="C6" s="23">
        <v>12553612.43</v>
      </c>
      <c r="D6" s="9" t="s">
        <v>37</v>
      </c>
      <c r="E6" s="23">
        <v>0</v>
      </c>
      <c r="F6" s="24">
        <v>0</v>
      </c>
    </row>
    <row r="7" spans="1:6" x14ac:dyDescent="0.2">
      <c r="A7" s="9" t="s">
        <v>24</v>
      </c>
      <c r="B7" s="23">
        <v>15357797.83</v>
      </c>
      <c r="C7" s="23">
        <v>21019528.329999998</v>
      </c>
      <c r="D7" s="9" t="s">
        <v>6</v>
      </c>
      <c r="E7" s="23">
        <v>-2200000</v>
      </c>
      <c r="F7" s="24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4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9403442.6199999992</v>
      </c>
      <c r="F9" s="24">
        <v>9403442.6199999992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4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-558852.64</v>
      </c>
      <c r="F11" s="24">
        <v>-558852.64</v>
      </c>
    </row>
    <row r="12" spans="1:6" x14ac:dyDescent="0.2">
      <c r="A12" s="10"/>
      <c r="B12" s="7"/>
      <c r="C12" s="7"/>
      <c r="D12" s="9" t="s">
        <v>40</v>
      </c>
      <c r="E12" s="23">
        <v>0</v>
      </c>
      <c r="F12" s="24">
        <v>0</v>
      </c>
    </row>
    <row r="13" spans="1:6" x14ac:dyDescent="0.2">
      <c r="A13" s="8" t="s">
        <v>52</v>
      </c>
      <c r="B13" s="25">
        <f>SUM(B5:B11)</f>
        <v>59127794.829999998</v>
      </c>
      <c r="C13" s="25">
        <f>SUM(C5:C11)</f>
        <v>48621813.43</v>
      </c>
      <c r="D13" s="10"/>
      <c r="E13" s="26"/>
      <c r="F13" s="27"/>
    </row>
    <row r="14" spans="1:6" x14ac:dyDescent="0.2">
      <c r="A14" s="11"/>
      <c r="B14" s="7"/>
      <c r="C14" s="7"/>
      <c r="D14" s="8" t="s">
        <v>53</v>
      </c>
      <c r="E14" s="28">
        <f>SUM(E5:E12)</f>
        <v>23564124.049999997</v>
      </c>
      <c r="F14" s="29">
        <f>SUM(F5:F12)</f>
        <v>29881789.68</v>
      </c>
    </row>
    <row r="15" spans="1:6" x14ac:dyDescent="0.2">
      <c r="A15" s="8" t="s">
        <v>19</v>
      </c>
      <c r="B15" s="7"/>
      <c r="C15" s="7"/>
      <c r="D15" s="11"/>
      <c r="E15" s="7"/>
      <c r="F15" s="27"/>
    </row>
    <row r="16" spans="1:6" x14ac:dyDescent="0.2">
      <c r="A16" s="9" t="s">
        <v>28</v>
      </c>
      <c r="B16" s="23">
        <v>-1391463.15</v>
      </c>
      <c r="C16" s="23">
        <v>-1391463.15</v>
      </c>
      <c r="D16" s="8" t="s">
        <v>21</v>
      </c>
      <c r="E16" s="7"/>
      <c r="F16" s="7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4">
        <v>0</v>
      </c>
    </row>
    <row r="18" spans="1:6" x14ac:dyDescent="0.2">
      <c r="A18" s="9" t="s">
        <v>30</v>
      </c>
      <c r="B18" s="23">
        <v>265784678.97</v>
      </c>
      <c r="C18" s="23">
        <v>251208881.47999999</v>
      </c>
      <c r="D18" s="9" t="s">
        <v>10</v>
      </c>
      <c r="E18" s="23">
        <v>0</v>
      </c>
      <c r="F18" s="24">
        <v>0</v>
      </c>
    </row>
    <row r="19" spans="1:6" x14ac:dyDescent="0.2">
      <c r="A19" s="9" t="s">
        <v>31</v>
      </c>
      <c r="B19" s="23">
        <v>49207349.539999999</v>
      </c>
      <c r="C19" s="23">
        <v>49019709.649999999</v>
      </c>
      <c r="D19" s="9" t="s">
        <v>11</v>
      </c>
      <c r="E19" s="23">
        <v>0</v>
      </c>
      <c r="F19" s="24">
        <v>0</v>
      </c>
    </row>
    <row r="20" spans="1:6" x14ac:dyDescent="0.2">
      <c r="A20" s="9" t="s">
        <v>32</v>
      </c>
      <c r="B20" s="23">
        <v>594695.61</v>
      </c>
      <c r="C20" s="23">
        <v>594695.61</v>
      </c>
      <c r="D20" s="9" t="s">
        <v>41</v>
      </c>
      <c r="E20" s="23">
        <v>0</v>
      </c>
      <c r="F20" s="24">
        <v>0</v>
      </c>
    </row>
    <row r="21" spans="1:6" ht="22.5" x14ac:dyDescent="0.2">
      <c r="A21" s="9" t="s">
        <v>33</v>
      </c>
      <c r="B21" s="23">
        <v>-36690614.259999998</v>
      </c>
      <c r="C21" s="23">
        <v>-36690614.259999998</v>
      </c>
      <c r="D21" s="9" t="s">
        <v>54</v>
      </c>
      <c r="E21" s="23">
        <v>0</v>
      </c>
      <c r="F21" s="24">
        <v>0</v>
      </c>
    </row>
    <row r="22" spans="1:6" x14ac:dyDescent="0.2">
      <c r="A22" s="9" t="s">
        <v>34</v>
      </c>
      <c r="B22" s="23">
        <v>1118957.75</v>
      </c>
      <c r="C22" s="23">
        <v>1118957.75</v>
      </c>
      <c r="D22" s="9" t="s">
        <v>12</v>
      </c>
      <c r="E22" s="23">
        <v>0</v>
      </c>
      <c r="F22" s="24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7"/>
      <c r="F23" s="27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29">
        <f>SUM(F17:F22)</f>
        <v>0</v>
      </c>
    </row>
    <row r="25" spans="1:6" s="3" customFormat="1" x14ac:dyDescent="0.2">
      <c r="A25" s="10"/>
      <c r="B25" s="7"/>
      <c r="C25" s="7"/>
      <c r="D25" s="10"/>
      <c r="E25" s="7"/>
      <c r="F25" s="27"/>
    </row>
    <row r="26" spans="1:6" x14ac:dyDescent="0.2">
      <c r="A26" s="8" t="s">
        <v>56</v>
      </c>
      <c r="B26" s="25">
        <f>SUM(B16:B24)</f>
        <v>278623604.46000004</v>
      </c>
      <c r="C26" s="25">
        <f>SUM(C16:C24)</f>
        <v>263860167.07999998</v>
      </c>
      <c r="D26" s="12" t="s">
        <v>50</v>
      </c>
      <c r="E26" s="25">
        <f>SUM(E24+E14)</f>
        <v>23564124.049999997</v>
      </c>
      <c r="F26" s="29">
        <f>SUM(F14+F24)</f>
        <v>29881789.68</v>
      </c>
    </row>
    <row r="27" spans="1:6" x14ac:dyDescent="0.2">
      <c r="A27" s="11"/>
      <c r="B27" s="7"/>
      <c r="C27" s="7"/>
      <c r="D27" s="11"/>
      <c r="E27" s="7"/>
      <c r="F27" s="27"/>
    </row>
    <row r="28" spans="1:6" x14ac:dyDescent="0.2">
      <c r="A28" s="8" t="s">
        <v>57</v>
      </c>
      <c r="B28" s="25">
        <f>B13+B26</f>
        <v>337751399.29000002</v>
      </c>
      <c r="C28" s="25">
        <f>C13+C26</f>
        <v>312481980.50999999</v>
      </c>
      <c r="D28" s="6" t="s">
        <v>43</v>
      </c>
      <c r="E28" s="7"/>
      <c r="F28" s="7"/>
    </row>
    <row r="29" spans="1:6" x14ac:dyDescent="0.2">
      <c r="A29" s="13"/>
      <c r="B29" s="14"/>
      <c r="C29" s="15"/>
      <c r="D29" s="11"/>
      <c r="E29" s="7"/>
      <c r="F29" s="7"/>
    </row>
    <row r="30" spans="1:6" x14ac:dyDescent="0.2">
      <c r="A30" s="16"/>
      <c r="B30" s="14"/>
      <c r="C30" s="15"/>
      <c r="D30" s="8" t="s">
        <v>42</v>
      </c>
      <c r="E30" s="25">
        <f>SUM(E31:E33)</f>
        <v>15659974.020000001</v>
      </c>
      <c r="F30" s="29">
        <f>SUM(F31:F33)</f>
        <v>15659974.020000001</v>
      </c>
    </row>
    <row r="31" spans="1:6" x14ac:dyDescent="0.2">
      <c r="A31" s="16"/>
      <c r="B31" s="14"/>
      <c r="C31" s="15"/>
      <c r="D31" s="9" t="s">
        <v>2</v>
      </c>
      <c r="E31" s="23">
        <v>13219878.880000001</v>
      </c>
      <c r="F31" s="24">
        <v>13219878.880000001</v>
      </c>
    </row>
    <row r="32" spans="1:6" x14ac:dyDescent="0.2">
      <c r="A32" s="16"/>
      <c r="B32" s="14"/>
      <c r="C32" s="15"/>
      <c r="D32" s="9" t="s">
        <v>13</v>
      </c>
      <c r="E32" s="23">
        <v>2440095.14</v>
      </c>
      <c r="F32" s="24">
        <v>2440095.14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4">
        <v>0</v>
      </c>
    </row>
    <row r="34" spans="1:6" x14ac:dyDescent="0.2">
      <c r="A34" s="16"/>
      <c r="B34" s="14"/>
      <c r="C34" s="15"/>
      <c r="D34" s="10"/>
      <c r="E34" s="7"/>
      <c r="F34" s="27"/>
    </row>
    <row r="35" spans="1:6" x14ac:dyDescent="0.2">
      <c r="A35" s="16"/>
      <c r="B35" s="14"/>
      <c r="C35" s="15"/>
      <c r="D35" s="8" t="s">
        <v>44</v>
      </c>
      <c r="E35" s="25">
        <f>SUM(E36:E40)</f>
        <v>298527301.21999997</v>
      </c>
      <c r="F35" s="29">
        <f>SUM(F36:F40)</f>
        <v>266940216.81</v>
      </c>
    </row>
    <row r="36" spans="1:6" x14ac:dyDescent="0.2">
      <c r="A36" s="16"/>
      <c r="B36" s="14"/>
      <c r="C36" s="15"/>
      <c r="D36" s="9" t="s">
        <v>46</v>
      </c>
      <c r="E36" s="23">
        <v>32179175.399999999</v>
      </c>
      <c r="F36" s="24">
        <v>31483508.75</v>
      </c>
    </row>
    <row r="37" spans="1:6" x14ac:dyDescent="0.2">
      <c r="A37" s="16"/>
      <c r="B37" s="14"/>
      <c r="C37" s="15"/>
      <c r="D37" s="9" t="s">
        <v>14</v>
      </c>
      <c r="E37" s="23">
        <v>266348125.81999999</v>
      </c>
      <c r="F37" s="24">
        <v>235456708.06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4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4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4">
        <v>0</v>
      </c>
    </row>
    <row r="41" spans="1:6" x14ac:dyDescent="0.2">
      <c r="A41" s="16"/>
      <c r="B41" s="14"/>
      <c r="C41" s="15"/>
      <c r="D41" s="10"/>
      <c r="E41" s="7"/>
      <c r="F41" s="27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4">
        <v>0</v>
      </c>
    </row>
    <row r="45" spans="1:6" x14ac:dyDescent="0.2">
      <c r="A45" s="13"/>
      <c r="B45" s="14"/>
      <c r="C45" s="15"/>
      <c r="D45" s="10"/>
      <c r="E45" s="7"/>
      <c r="F45" s="27"/>
    </row>
    <row r="46" spans="1:6" x14ac:dyDescent="0.2">
      <c r="A46" s="13"/>
      <c r="B46" s="14"/>
      <c r="C46" s="15"/>
      <c r="D46" s="8" t="s">
        <v>48</v>
      </c>
      <c r="E46" s="25">
        <f>SUM(E42+E35+E30)</f>
        <v>314187275.23999995</v>
      </c>
      <c r="F46" s="29">
        <f>SUM(F42+F35+F30)</f>
        <v>282600190.82999998</v>
      </c>
    </row>
    <row r="47" spans="1:6" x14ac:dyDescent="0.2">
      <c r="A47" s="13"/>
      <c r="B47" s="14"/>
      <c r="C47" s="15"/>
      <c r="D47" s="11"/>
      <c r="E47" s="7"/>
      <c r="F47" s="27"/>
    </row>
    <row r="48" spans="1:6" x14ac:dyDescent="0.2">
      <c r="A48" s="13"/>
      <c r="B48" s="14"/>
      <c r="C48" s="15"/>
      <c r="D48" s="8" t="s">
        <v>49</v>
      </c>
      <c r="E48" s="25">
        <f>E46+E26</f>
        <v>337751399.28999996</v>
      </c>
      <c r="F48" s="25">
        <f>F46+F26</f>
        <v>312481980.50999999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19685039370078741" bottom="0.19685039370078741" header="0" footer="0"/>
  <pageSetup scale="85" orientation="landscape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100077347</cp:lastModifiedBy>
  <cp:lastPrinted>2023-05-01T23:24:10Z</cp:lastPrinted>
  <dcterms:created xsi:type="dcterms:W3CDTF">2012-12-11T20:26:08Z</dcterms:created>
  <dcterms:modified xsi:type="dcterms:W3CDTF">2023-05-02T04:10:23Z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