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2DO TRIMESTRE 2022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0" i="1"/>
  <c r="I29" i="1"/>
  <c r="I28" i="1"/>
  <c r="I27" i="1"/>
  <c r="I25" i="1"/>
  <c r="I24" i="1"/>
  <c r="I22" i="1"/>
  <c r="I21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8" i="1" s="1"/>
  <c r="H31" i="1"/>
  <c r="G31" i="1"/>
  <c r="I26" i="1"/>
  <c r="H26" i="1"/>
  <c r="G26" i="1"/>
  <c r="I23" i="1"/>
  <c r="H23" i="1"/>
  <c r="G23" i="1"/>
  <c r="H19" i="1"/>
  <c r="G19" i="1"/>
  <c r="H10" i="1"/>
  <c r="G10" i="1"/>
  <c r="F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I32" i="1" l="1"/>
  <c r="I31" i="1" s="1"/>
  <c r="I20" i="1"/>
  <c r="I19" i="1" s="1"/>
  <c r="G37" i="1"/>
  <c r="I10" i="1"/>
  <c r="H37" i="1"/>
  <c r="E37" i="1"/>
  <c r="D37" i="1"/>
  <c r="F37" i="1"/>
  <c r="I7" i="1"/>
  <c r="I37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<sst xmlns="http://schemas.openxmlformats.org/spreadsheetml/2006/main" count="66" uniqueCount="66">
  <si>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</si>
  <si>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</si>
  <si>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</si>
  <si>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</si>
  <si>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</si>
  <si>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</si>
  <si>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</si>
  <si>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</si>
  <si>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</si>
  <si>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</si>
  <si>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</si>
  <si>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</si>
  <si>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</si>
  <si>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</si>
  <si>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</si>
  <si>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</si>
  <si>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</si>
  <si>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</si>
  <si>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</si>
  <si>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</si>
  <si>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</si>
  <si>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</si>
  <si>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</si>
  <si>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</si>
  <si>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</si>
  <si>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</si>
  <si>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</si>
  <si>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</si>
  <si>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</si>
  <si>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</si>
  <si>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</si>
  <si>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</si>
  <si>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</si>
  <si>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</si>
  <si>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</si>
  <si>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</si>
  <si>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</si>
  <si>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</si>
  <si>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</si>
  <si>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</si>
  <si>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</si>
  <si>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</si>
  <si>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</si>
  <si>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</si>
  <si>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</si>
  <si>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</si>
  <si>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</si>
  <si>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</si>
  <si>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</si>
  <si>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</si>
  <si>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</si>
  <si>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</si>
  <si>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</si>
  <si>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</si>
  <si>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</si>
  <si>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</si>
  <si>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</si>
  <si>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</si>
  <si>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</si>
  <si>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</si>
  <si>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</si>
  <si>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</si>
  <si>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</si>
  <si>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</si>
  <si>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Villagrán, Gto.
Gasto por Categoría Programática
Del 1 de Enero 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</si>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</sst>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9" fontId="1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3" borderId="1" xfId="9" applyFont="1" applyFill="1" applyBorder="1" applyAlignment="1">
      <alignment horizontal="center" vertical="center"/>
    </xf>
    <xf numFmtId="0" fontId="7" fillId="3" borderId="12" xfId="9" applyFont="1" applyFill="1" applyBorder="1" applyAlignment="1">
      <alignment horizontal="center" vertical="center"/>
    </xf>
    <xf numFmtId="0" fontId="7" fillId="3" borderId="2" xfId="9" applyFont="1" applyFill="1" applyBorder="1" applyAlignment="1">
      <alignment horizontal="center" vertical="center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4" fontId="7" fillId="3" borderId="13" xfId="9" applyNumberFormat="1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/>
    </xf>
    <xf numFmtId="0" fontId="7" fillId="3" borderId="0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4" fontId="7" fillId="3" borderId="10" xfId="9" applyNumberFormat="1" applyFont="1" applyFill="1" applyBorder="1" applyAlignment="1">
      <alignment horizontal="center" vertical="center" wrapText="1"/>
    </xf>
    <xf numFmtId="4" fontId="7" fillId="3" borderId="11" xfId="9" applyNumberFormat="1" applyFont="1" applyFill="1" applyBorder="1" applyAlignment="1">
      <alignment horizontal="center" vertical="center" wrapText="1"/>
    </xf>
    <xf numFmtId="4" fontId="7" fillId="3" borderId="8" xfId="9" applyNumberFormat="1" applyFont="1" applyFill="1" applyBorder="1" applyAlignment="1">
      <alignment horizontal="center" vertical="center" wrapText="1"/>
    </xf>
    <xf numFmtId="4" fontId="7" fillId="3" borderId="14" xfId="9" applyNumberFormat="1" applyFont="1" applyFill="1" applyBorder="1" applyAlignment="1">
      <alignment horizontal="center" vertical="center" wrapText="1"/>
    </xf>
    <xf numFmtId="0" fontId="7" fillId="3" borderId="7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6" xfId="9" applyFont="1" applyFill="1" applyBorder="1" applyAlignment="1">
      <alignment horizontal="center" vertical="center"/>
    </xf>
    <xf numFmtId="0" fontId="7" fillId="3" borderId="11" xfId="9" applyNumberFormat="1" applyFont="1" applyFill="1" applyBorder="1" applyAlignment="1">
      <alignment horizontal="center" vertical="center" wrapText="1"/>
    </xf>
    <xf numFmtId="0" fontId="9" fillId="4" borderId="0" xfId="7" applyFont="1" applyFill="1" applyBorder="1" applyAlignment="1">
      <alignment vertical="top"/>
    </xf>
  </cellXfs>
  <cellStyles count="25">
    <cellStyle name="=C:\WINNT\SYSTEM32\COMMAND.COM" xfId="17"/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42</xdr:row>
      <xdr:rowOff>0</xdr:rowOff>
    </xdr:from>
    <xdr:to>
      <xdr:col>7</xdr:col>
      <xdr:colOff>180975</xdr:colOff>
      <xdr:row>58</xdr:row>
      <xdr:rowOff>64295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1" t="59477" r="51504" b="22767"/>
        <a:stretch/>
      </xdr:blipFill>
      <xdr:spPr>
        <a:xfrm>
          <a:off x="228600" y="6524625"/>
          <a:ext cx="8734425" cy="235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A13" zoomScaleNormal="100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4" t="s">
        <v>64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2"/>
      <c r="B3" s="33"/>
      <c r="C3" s="34"/>
      <c r="D3" s="35" t="s">
        <v>31</v>
      </c>
      <c r="E3" s="36" t="s">
        <v>40</v>
      </c>
      <c r="F3" s="36" t="s">
        <v>32</v>
      </c>
      <c r="G3" s="36" t="s">
        <v>33</v>
      </c>
      <c r="H3" s="37" t="s">
        <v>34</v>
      </c>
      <c r="I3" s="38"/>
    </row>
    <row r="4" spans="1:9" x14ac:dyDescent="0.2">
      <c r="A4" s="39"/>
      <c r="B4" s="40"/>
      <c r="C4" s="41"/>
      <c r="D4" s="42">
        <v>1</v>
      </c>
      <c r="E4" s="42">
        <v>2</v>
      </c>
      <c r="F4" s="42" t="s">
        <v>38</v>
      </c>
      <c r="G4" s="42">
        <v>4</v>
      </c>
      <c r="H4" s="42">
        <v>5</v>
      </c>
      <c r="I4" s="42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19000000</v>
      </c>
      <c r="E7" s="16">
        <f>SUM(E8:E9)</f>
        <v>20315251.559999999</v>
      </c>
      <c r="F7" s="16">
        <f t="shared" ref="F7:I7" si="0">SUM(F8:F9)</f>
        <v>39315251.560000002</v>
      </c>
      <c r="G7" s="16">
        <f t="shared" si="0"/>
        <v>14689830.390000001</v>
      </c>
      <c r="H7" s="16">
        <f t="shared" si="0"/>
        <v>14689830.390000001</v>
      </c>
      <c r="I7" s="16">
        <f t="shared" si="0"/>
        <v>24625421.170000002</v>
      </c>
    </row>
    <row r="8" spans="1:9" x14ac:dyDescent="0.2">
      <c r="A8" s="23" t="s">
        <v>41</v>
      </c>
      <c r="B8" s="7"/>
      <c r="C8" s="3" t="s">
        <v>1</v>
      </c>
      <c r="D8" s="17">
        <v>19000000</v>
      </c>
      <c r="E8" s="17">
        <v>20315251.559999999</v>
      </c>
      <c r="F8" s="17">
        <f>D8+E8</f>
        <v>39315251.560000002</v>
      </c>
      <c r="G8" s="17">
        <v>14689830.390000001</v>
      </c>
      <c r="H8" s="17">
        <v>14689830.390000001</v>
      </c>
      <c r="I8" s="17">
        <f>F8-G8</f>
        <v>24625421.170000002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136106224.08000001</v>
      </c>
      <c r="E10" s="16">
        <f>SUM(E11:E18)</f>
        <v>17062600.75</v>
      </c>
      <c r="F10" s="16">
        <f t="shared" ref="F10:I10" si="1">SUM(F11:F18)</f>
        <v>153168824.83000001</v>
      </c>
      <c r="G10" s="16">
        <f t="shared" si="1"/>
        <v>70588155.480000004</v>
      </c>
      <c r="H10" s="16">
        <f t="shared" si="1"/>
        <v>69745660.690000013</v>
      </c>
      <c r="I10" s="16">
        <f t="shared" si="1"/>
        <v>82580669.350000024</v>
      </c>
    </row>
    <row r="11" spans="1:9" x14ac:dyDescent="0.2">
      <c r="A11" s="23" t="s">
        <v>46</v>
      </c>
      <c r="B11" s="7"/>
      <c r="C11" s="3" t="s">
        <v>4</v>
      </c>
      <c r="D11" s="17">
        <v>135906224.08000001</v>
      </c>
      <c r="E11" s="17">
        <v>16971578.780000001</v>
      </c>
      <c r="F11" s="17">
        <f t="shared" ref="F11:F18" si="2">D11+E11</f>
        <v>152877802.86000001</v>
      </c>
      <c r="G11" s="17">
        <v>70549011.189999998</v>
      </c>
      <c r="H11" s="17">
        <v>69706516.400000006</v>
      </c>
      <c r="I11" s="17">
        <f t="shared" ref="I11:I18" si="3">F11-G11</f>
        <v>82328791.670000017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200000</v>
      </c>
      <c r="E18" s="17">
        <v>91021.97</v>
      </c>
      <c r="F18" s="17">
        <f t="shared" si="2"/>
        <v>291021.96999999997</v>
      </c>
      <c r="G18" s="17">
        <v>39144.29</v>
      </c>
      <c r="H18" s="17">
        <v>39144.29</v>
      </c>
      <c r="I18" s="17">
        <f t="shared" si="3"/>
        <v>251877.67999999996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35339975.920000002</v>
      </c>
      <c r="E19" s="16">
        <f>SUM(E20:E22)</f>
        <v>6516550.0600000005</v>
      </c>
      <c r="F19" s="16">
        <f t="shared" ref="F19:I19" si="4">SUM(F20:F22)</f>
        <v>41856525.980000004</v>
      </c>
      <c r="G19" s="16">
        <f t="shared" si="4"/>
        <v>18060916.629999999</v>
      </c>
      <c r="H19" s="16">
        <f t="shared" si="4"/>
        <v>18027083.800000001</v>
      </c>
      <c r="I19" s="16">
        <f t="shared" si="4"/>
        <v>23795609.350000005</v>
      </c>
    </row>
    <row r="20" spans="1:9" x14ac:dyDescent="0.2">
      <c r="A20" s="23" t="s">
        <v>54</v>
      </c>
      <c r="B20" s="7"/>
      <c r="C20" s="3" t="s">
        <v>13</v>
      </c>
      <c r="D20" s="17">
        <v>31695838.75</v>
      </c>
      <c r="E20" s="17">
        <v>6479249.7000000002</v>
      </c>
      <c r="F20" s="17">
        <f t="shared" ref="F20:F22" si="5">D20+E20</f>
        <v>38175088.450000003</v>
      </c>
      <c r="G20" s="17">
        <v>16640333.689999999</v>
      </c>
      <c r="H20" s="17">
        <v>16621056.77</v>
      </c>
      <c r="I20" s="17">
        <f t="shared" ref="I20:I22" si="6">F20-G20</f>
        <v>21534754.760000005</v>
      </c>
    </row>
    <row r="21" spans="1:9" x14ac:dyDescent="0.2">
      <c r="A21" s="23" t="s">
        <v>43</v>
      </c>
      <c r="B21" s="7"/>
      <c r="C21" s="3" t="s">
        <v>14</v>
      </c>
      <c r="D21" s="17">
        <v>3644137.17</v>
      </c>
      <c r="E21" s="17">
        <v>37300.36</v>
      </c>
      <c r="F21" s="17">
        <f t="shared" si="5"/>
        <v>3681437.53</v>
      </c>
      <c r="G21" s="17">
        <v>1420582.94</v>
      </c>
      <c r="H21" s="17">
        <v>1406027.03</v>
      </c>
      <c r="I21" s="17">
        <f t="shared" si="6"/>
        <v>2260854.59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0</v>
      </c>
      <c r="E26" s="16">
        <f>SUM(E27:E30)</f>
        <v>0</v>
      </c>
      <c r="F26" s="16">
        <f t="shared" ref="F26:I26" si="10">SUM(F27:F30)</f>
        <v>0</v>
      </c>
      <c r="G26" s="16">
        <f t="shared" si="10"/>
        <v>0</v>
      </c>
      <c r="H26" s="16">
        <f t="shared" si="10"/>
        <v>0</v>
      </c>
      <c r="I26" s="16">
        <f t="shared" si="10"/>
        <v>0</v>
      </c>
    </row>
    <row r="27" spans="1:9" x14ac:dyDescent="0.2">
      <c r="A27" s="23" t="s">
        <v>56</v>
      </c>
      <c r="B27" s="7"/>
      <c r="C27" s="3" t="s">
        <v>20</v>
      </c>
      <c r="D27" s="17">
        <v>0</v>
      </c>
      <c r="E27" s="17">
        <v>0</v>
      </c>
      <c r="F27" s="17">
        <f t="shared" ref="F27:F30" si="11">D27+E27</f>
        <v>0</v>
      </c>
      <c r="G27" s="17">
        <v>0</v>
      </c>
      <c r="H27" s="17">
        <v>0</v>
      </c>
      <c r="I27" s="17">
        <f t="shared" ref="I27:I30" si="12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8700000</v>
      </c>
      <c r="F31" s="16">
        <f t="shared" ref="F31:I31" si="13">SUM(F32:F35)</f>
        <v>8700000</v>
      </c>
      <c r="G31" s="16">
        <f t="shared" si="13"/>
        <v>6868130</v>
      </c>
      <c r="H31" s="16">
        <f t="shared" si="13"/>
        <v>6868130</v>
      </c>
      <c r="I31" s="16">
        <f t="shared" si="13"/>
        <v>1831870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8700000</v>
      </c>
      <c r="F32" s="17">
        <f t="shared" ref="F32:F35" si="14">D32+E32</f>
        <v>8700000</v>
      </c>
      <c r="G32" s="17">
        <v>6868130</v>
      </c>
      <c r="H32" s="17">
        <v>6868130</v>
      </c>
      <c r="I32" s="17">
        <f t="shared" ref="I32:I35" si="15">F32-G32</f>
        <v>1831870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190446200</v>
      </c>
      <c r="E37" s="22">
        <f t="shared" ref="E37:I37" si="16">SUM(E7+E10+E19+E23+E26+E31)</f>
        <v>52594402.370000005</v>
      </c>
      <c r="F37" s="22">
        <f t="shared" si="16"/>
        <v>243040602.37</v>
      </c>
      <c r="G37" s="22">
        <f t="shared" si="16"/>
        <v>110207032.5</v>
      </c>
      <c r="H37" s="22">
        <f t="shared" si="16"/>
        <v>109330704.88000001</v>
      </c>
      <c r="I37" s="22">
        <f t="shared" si="16"/>
        <v>132833569.87000003</v>
      </c>
    </row>
    <row r="38" spans="1:9" ht="12" x14ac:dyDescent="0.2">
      <c r="C38" s="43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Lupita</cp:lastModifiedBy>
  <cp:lastPrinted>2022-07-27T01:17:29Z</cp:lastPrinted>
  <dcterms:created xsi:type="dcterms:W3CDTF">2012-12-11T21:13:37Z</dcterms:created>
  <dcterms:modified xsi:type="dcterms:W3CDTF">2022-07-27T01:17:34Z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